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oblasti STŘED 2023-III\Soupisy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3" i="1" l="1"/>
  <c r="E10" i="1"/>
  <c r="D5" i="1" l="1"/>
  <c r="G9" i="1" l="1"/>
  <c r="G15" i="1"/>
  <c r="G16" i="1"/>
  <c r="E8" i="1"/>
  <c r="G13" i="1" s="1"/>
  <c r="G10" i="1" l="1"/>
  <c r="E11" i="1"/>
  <c r="G11" i="1" s="1"/>
  <c r="E12" i="1"/>
  <c r="G12" i="1" s="1"/>
  <c r="F5" i="1" l="1"/>
  <c r="E14" i="1" s="1"/>
  <c r="G14" i="1" s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<sst xmlns="http://schemas.openxmlformats.org/spreadsheetml/2006/main" count="45" uniqueCount="39">
  <si>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</si>
  <si>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</si>
  <si>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</si>
  <si>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</si>
  <si>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</si>
  <si>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</si>
  <si>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</si>
  <si>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</si>
  <si>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</si>
  <si>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</si>
  <si>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</si>
  <si>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</si>
  <si>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</si>
  <si>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</si>
  <si>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</si>
  <si>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</si>
  <si>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</si>
  <si>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</si>
  <si>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</si>
  <si>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</si>
  <si>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</si>
  <si>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</si>
  <si>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</si>
  <si>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</si>
  <si>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</si>
  <si>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</si>
  <si>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</si>
  <si>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</si>
  <si>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</si>
  <si>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</si>
  <si>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</si>
  <si>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</si>
  <si>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</si>
  <si>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</si>
  <si>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</si>
  <si>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</si>
  <si>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III-4191 Slavkov, ulice ČS armády</t>
  </si>
  <si>
    <t>rozbor asfaltové směsi, včetně stanovení obsahu PAU(3 výluhy)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</si>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</sst>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H8" sqref="H8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2" t="s">
        <v>38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36</v>
      </c>
      <c r="C5" s="31"/>
      <c r="D5" s="25">
        <f>0.39-0.05</f>
        <v>0.34</v>
      </c>
      <c r="E5" s="26">
        <v>10</v>
      </c>
      <c r="F5" s="27">
        <f>(D5*E5*1000)</f>
        <v>3400.0000000000005</v>
      </c>
      <c r="G5" s="28" t="s">
        <v>35</v>
      </c>
    </row>
    <row r="6" spans="2:10" ht="30" customHeight="1" x14ac:dyDescent="0.25">
      <c r="B6" s="45" t="s">
        <v>20</v>
      </c>
      <c r="C6" s="47" t="s">
        <v>21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0.34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f>CEILING((E8*1000/25),1)</f>
        <v>14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CEILING((E8*1000/200),1)</f>
        <v>2</v>
      </c>
      <c r="F11" s="37"/>
      <c r="G11" s="18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f>CEILING((E8*1000/500),1)</f>
        <v>1</v>
      </c>
      <c r="F12" s="37"/>
      <c r="G12" s="18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f>CEILING((E8*1000/500),1)</f>
        <v>1</v>
      </c>
      <c r="F13" s="37"/>
      <c r="G13" s="18">
        <f t="shared" si="0"/>
        <v>0</v>
      </c>
    </row>
    <row r="14" spans="2:10" ht="30" customHeight="1" x14ac:dyDescent="0.25">
      <c r="B14" s="7" t="s">
        <v>14</v>
      </c>
      <c r="C14" s="9" t="s">
        <v>37</v>
      </c>
      <c r="D14" s="12" t="s">
        <v>9</v>
      </c>
      <c r="E14" s="34">
        <f>CEILING((F5/5000),1)*3</f>
        <v>3</v>
      </c>
      <c r="F14" s="37"/>
      <c r="G14" s="18">
        <f t="shared" si="0"/>
        <v>0</v>
      </c>
      <c r="H14" s="33"/>
      <c r="I14" s="33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3" t="s">
        <v>15</v>
      </c>
      <c r="C17" s="54"/>
      <c r="D17" s="54"/>
      <c r="E17" s="54"/>
      <c r="F17" s="55"/>
      <c r="G17" s="15">
        <f>SUM(G8:G16)</f>
        <v>0</v>
      </c>
    </row>
    <row r="18" spans="2:7" ht="30" customHeight="1" x14ac:dyDescent="0.25">
      <c r="B18" s="42" t="s">
        <v>28</v>
      </c>
      <c r="C18" s="43"/>
      <c r="D18" s="43"/>
      <c r="E18" s="43"/>
      <c r="F18" s="44"/>
      <c r="G18" s="16">
        <f>(G17*0.21)</f>
        <v>0</v>
      </c>
    </row>
    <row r="19" spans="2:7" ht="30" customHeight="1" thickBot="1" x14ac:dyDescent="0.3">
      <c r="B19" s="39" t="s">
        <v>16</v>
      </c>
      <c r="C19" s="40"/>
      <c r="D19" s="40"/>
      <c r="E19" s="40"/>
      <c r="F19" s="41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2023-09-01T07:30:29Z</dcterms:modified>
</cp:coreProperties>
</file>